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Google Drive\Documenti\Formazione\Formazione 2020\inFinance\Master CF\Lezione budget di cassa\"/>
    </mc:Choice>
  </mc:AlternateContent>
  <xr:revisionPtr revIDLastSave="0" documentId="13_ncr:1_{D474B27C-2F17-4DB0-A0B4-BF6CFB0D8372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Fornitor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2" l="1"/>
  <c r="H14" i="2"/>
  <c r="F14" i="2"/>
  <c r="G14" i="2"/>
  <c r="E14" i="2"/>
  <c r="C14" i="2"/>
  <c r="D14" i="2"/>
  <c r="B14" i="2"/>
  <c r="B4" i="2"/>
  <c r="B17" i="2" s="1"/>
  <c r="C17" i="2" l="1"/>
  <c r="D17" i="2" s="1"/>
  <c r="B7" i="2"/>
  <c r="B9" i="2" s="1"/>
  <c r="E17" i="2"/>
  <c r="F17" i="2" s="1"/>
  <c r="G17" i="2" s="1"/>
  <c r="H17" i="2" s="1"/>
</calcChain>
</file>

<file path=xl/sharedStrings.xml><?xml version="1.0" encoding="utf-8"?>
<sst xmlns="http://schemas.openxmlformats.org/spreadsheetml/2006/main" count="22" uniqueCount="22">
  <si>
    <t>Acquisti annui</t>
  </si>
  <si>
    <t>Acquisti mensili</t>
  </si>
  <si>
    <t>Debito medio</t>
  </si>
  <si>
    <t>(100.000*3*1,22)</t>
  </si>
  <si>
    <t>Acquisti</t>
  </si>
  <si>
    <t>Debito Verso fornitore</t>
  </si>
  <si>
    <t>Sconto</t>
  </si>
  <si>
    <t>Sconto cumulato</t>
  </si>
  <si>
    <t>Vantaggio assoluto</t>
  </si>
  <si>
    <t>Costo del denaro</t>
  </si>
  <si>
    <t>Vantaggio relativo</t>
  </si>
  <si>
    <t>(36.000/366.000)</t>
  </si>
  <si>
    <t xml:space="preserve">Uscite di cassa a budget </t>
  </si>
  <si>
    <t>per Pagamenti fornitore</t>
  </si>
  <si>
    <t>(3%*1.200.000)</t>
  </si>
  <si>
    <t>ottobre</t>
  </si>
  <si>
    <t>novembre</t>
  </si>
  <si>
    <t>dicembre</t>
  </si>
  <si>
    <t>gennaio</t>
  </si>
  <si>
    <t>febbraio</t>
  </si>
  <si>
    <t>marzo</t>
  </si>
  <si>
    <t>aprile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</si>
</sst>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_-&quot;€&quot;\ * #,##0_-;\-&quot;€&quot;\ * #,##0_-;_-&quot;€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3" fillId="2" borderId="0" xfId="0" applyFont="1" applyFill="1"/>
    <xf numFmtId="9" fontId="0" fillId="2" borderId="0" xfId="0" applyNumberFormat="1" applyFill="1"/>
    <xf numFmtId="164" fontId="0" fillId="2" borderId="0" xfId="1" applyNumberFormat="1" applyFont="1" applyFill="1"/>
    <xf numFmtId="164" fontId="0" fillId="3" borderId="0" xfId="1" applyNumberFormat="1" applyFont="1" applyFill="1"/>
    <xf numFmtId="164" fontId="0" fillId="4" borderId="0" xfId="1" applyNumberFormat="1" applyFont="1" applyFill="1"/>
    <xf numFmtId="164" fontId="0" fillId="5" borderId="0" xfId="1" applyNumberFormat="1" applyFont="1" applyFill="1"/>
    <xf numFmtId="0" fontId="2" fillId="2" borderId="0" xfId="0" applyFont="1" applyFill="1"/>
    <xf numFmtId="164" fontId="2" fillId="2" borderId="0" xfId="1" applyNumberFormat="1" applyFont="1" applyFill="1"/>
    <xf numFmtId="164" fontId="2" fillId="2" borderId="0" xfId="0" applyNumberFormat="1" applyFont="1" applyFill="1"/>
    <xf numFmtId="164" fontId="2" fillId="3" borderId="0" xfId="1" applyNumberFormat="1" applyFont="1" applyFill="1"/>
    <xf numFmtId="164" fontId="2" fillId="5" borderId="0" xfId="1" applyNumberFormat="1" applyFont="1" applyFill="1"/>
    <xf numFmtId="164" fontId="2" fillId="4" borderId="0" xfId="1" applyNumberFormat="1" applyFont="1" applyFill="1"/>
    <xf numFmtId="10" fontId="0" fillId="2" borderId="0" xfId="2" applyNumberFormat="1" applyFont="1" applyFill="1"/>
    <xf numFmtId="10" fontId="0" fillId="2" borderId="0" xfId="0" applyNumberFormat="1" applyFill="1"/>
    <xf numFmtId="10" fontId="2" fillId="2" borderId="0" xfId="0" applyNumberFormat="1" applyFont="1" applyFill="1"/>
    <xf numFmtId="0" fontId="4" fillId="2" borderId="0" xfId="0" applyFont="1" applyFill="1"/>
    <xf numFmtId="164" fontId="5" fillId="3" borderId="0" xfId="1" applyNumberFormat="1" applyFont="1" applyFill="1"/>
    <xf numFmtId="164" fontId="5" fillId="5" borderId="0" xfId="1" applyNumberFormat="1" applyFont="1" applyFill="1"/>
    <xf numFmtId="164" fontId="5" fillId="4" borderId="0" xfId="1" applyNumberFormat="1" applyFont="1" applyFill="1"/>
    <xf numFmtId="17" fontId="2" fillId="2" borderId="0" xfId="0" applyNumberFormat="1" applyFont="1" applyFill="1" applyAlignment="1">
      <alignment horizont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7"/>
  <sheetViews>
    <sheetView tabSelected="1" zoomScale="160" zoomScaleNormal="160" workbookViewId="0">
      <selection activeCell="B11" sqref="B11:H11"/>
    </sheetView>
  </sheetViews>
  <sheetFormatPr defaultColWidth="8.89453125" defaultRowHeight="14.4" x14ac:dyDescent="0.55000000000000004"/>
  <cols>
    <col min="1" max="1" width="21" style="1" bestFit="1" customWidth="1"/>
    <col min="2" max="2" width="11.89453125" style="1" bestFit="1" customWidth="1"/>
    <col min="3" max="8" width="10.3125" style="1" bestFit="1" customWidth="1"/>
    <col min="9" max="16384" width="8.89453125" style="1"/>
  </cols>
  <sheetData>
    <row r="2" spans="1:8" x14ac:dyDescent="0.55000000000000004">
      <c r="A2" s="1" t="s">
        <v>0</v>
      </c>
      <c r="B2" s="4">
        <v>1200000</v>
      </c>
      <c r="C2" s="2"/>
    </row>
    <row r="3" spans="1:8" x14ac:dyDescent="0.55000000000000004">
      <c r="A3" s="1" t="s">
        <v>1</v>
      </c>
      <c r="B3" s="4">
        <v>100000</v>
      </c>
      <c r="C3" s="2"/>
    </row>
    <row r="4" spans="1:8" x14ac:dyDescent="0.55000000000000004">
      <c r="A4" s="1" t="s">
        <v>2</v>
      </c>
      <c r="B4" s="4">
        <f>+B3*3*1.22</f>
        <v>366000</v>
      </c>
      <c r="C4" s="2" t="s">
        <v>3</v>
      </c>
    </row>
    <row r="5" spans="1:8" x14ac:dyDescent="0.55000000000000004">
      <c r="A5" s="1" t="s">
        <v>6</v>
      </c>
      <c r="B5" s="3">
        <v>0.03</v>
      </c>
      <c r="C5" s="2"/>
    </row>
    <row r="6" spans="1:8" x14ac:dyDescent="0.55000000000000004">
      <c r="A6" s="1" t="s">
        <v>7</v>
      </c>
      <c r="B6" s="4">
        <f>+B5*B2</f>
        <v>36000</v>
      </c>
      <c r="C6" s="2" t="s">
        <v>14</v>
      </c>
    </row>
    <row r="7" spans="1:8" x14ac:dyDescent="0.55000000000000004">
      <c r="A7" s="1" t="s">
        <v>8</v>
      </c>
      <c r="B7" s="14">
        <f>+B6/B4</f>
        <v>9.8360655737704916E-2</v>
      </c>
      <c r="C7" s="2" t="s">
        <v>11</v>
      </c>
    </row>
    <row r="8" spans="1:8" x14ac:dyDescent="0.55000000000000004">
      <c r="A8" s="1" t="s">
        <v>9</v>
      </c>
      <c r="B8" s="14">
        <v>0.05</v>
      </c>
      <c r="C8" s="2"/>
    </row>
    <row r="9" spans="1:8" s="8" customFormat="1" x14ac:dyDescent="0.55000000000000004">
      <c r="A9" s="8" t="s">
        <v>10</v>
      </c>
      <c r="B9" s="16">
        <f>+B7-B8</f>
        <v>4.8360655737704913E-2</v>
      </c>
      <c r="C9" s="17"/>
    </row>
    <row r="10" spans="1:8" x14ac:dyDescent="0.55000000000000004">
      <c r="B10" s="15"/>
      <c r="C10" s="2"/>
    </row>
    <row r="11" spans="1:8" s="8" customFormat="1" x14ac:dyDescent="0.55000000000000004">
      <c r="B11" s="21" t="s">
        <v>15</v>
      </c>
      <c r="C11" s="21" t="s">
        <v>16</v>
      </c>
      <c r="D11" s="21" t="s">
        <v>17</v>
      </c>
      <c r="E11" s="21" t="s">
        <v>18</v>
      </c>
      <c r="F11" s="21" t="s">
        <v>19</v>
      </c>
      <c r="G11" s="21" t="s">
        <v>20</v>
      </c>
      <c r="H11" s="21" t="s">
        <v>21</v>
      </c>
    </row>
    <row r="12" spans="1:8" x14ac:dyDescent="0.55000000000000004">
      <c r="A12" s="1" t="s">
        <v>4</v>
      </c>
      <c r="B12" s="5">
        <v>100000</v>
      </c>
      <c r="C12" s="7">
        <v>100000</v>
      </c>
      <c r="D12" s="6">
        <v>100000</v>
      </c>
      <c r="E12" s="11">
        <v>97000</v>
      </c>
      <c r="F12" s="12">
        <v>97000</v>
      </c>
      <c r="G12" s="13">
        <v>97000</v>
      </c>
      <c r="H12" s="9">
        <v>97000</v>
      </c>
    </row>
    <row r="13" spans="1:8" ht="12" customHeight="1" x14ac:dyDescent="0.55000000000000004">
      <c r="B13" s="4"/>
      <c r="C13" s="4"/>
      <c r="D13" s="4"/>
      <c r="E13" s="4"/>
      <c r="F13" s="4"/>
      <c r="G13" s="4"/>
      <c r="H13" s="4"/>
    </row>
    <row r="14" spans="1:8" x14ac:dyDescent="0.55000000000000004">
      <c r="A14" s="1" t="s">
        <v>12</v>
      </c>
      <c r="B14" s="4">
        <f>100000*1.22</f>
        <v>122000</v>
      </c>
      <c r="C14" s="4">
        <f t="shared" ref="C14:D14" si="0">100000*1.22</f>
        <v>122000</v>
      </c>
      <c r="D14" s="4">
        <f t="shared" si="0"/>
        <v>122000</v>
      </c>
      <c r="E14" s="18">
        <f>+(E12+B12)*1.22</f>
        <v>240340</v>
      </c>
      <c r="F14" s="19">
        <f t="shared" ref="F14:G14" si="1">+(F12+C12)*1.22</f>
        <v>240340</v>
      </c>
      <c r="G14" s="20">
        <f t="shared" si="1"/>
        <v>240340</v>
      </c>
      <c r="H14" s="4">
        <f>+(H12)*1.22</f>
        <v>118340</v>
      </c>
    </row>
    <row r="15" spans="1:8" x14ac:dyDescent="0.55000000000000004">
      <c r="A15" s="1" t="s">
        <v>13</v>
      </c>
    </row>
    <row r="16" spans="1:8" ht="9" customHeight="1" x14ac:dyDescent="0.55000000000000004"/>
    <row r="17" spans="1:8" s="8" customFormat="1" x14ac:dyDescent="0.55000000000000004">
      <c r="A17" s="8" t="s">
        <v>5</v>
      </c>
      <c r="B17" s="10">
        <f>+B4</f>
        <v>366000</v>
      </c>
      <c r="C17" s="10">
        <f>+C12*1.22-C14+B17</f>
        <v>366000</v>
      </c>
      <c r="D17" s="10">
        <f t="shared" ref="D17:G17" si="2">+D12*1.22-D14+C17</f>
        <v>366000</v>
      </c>
      <c r="E17" s="10">
        <f t="shared" si="2"/>
        <v>244000</v>
      </c>
      <c r="F17" s="10">
        <f t="shared" si="2"/>
        <v>122000</v>
      </c>
      <c r="G17" s="10">
        <f t="shared" si="2"/>
        <v>0</v>
      </c>
      <c r="H17" s="10">
        <f t="shared" ref="H17" si="3">+H12*1.22-H14+G17</f>
        <v>0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Fornitore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Fogliata</dc:creator>
  <cp:lastModifiedBy>Ivan Fogliata</cp:lastModifiedBy>
  <dcterms:created xsi:type="dcterms:W3CDTF">2015-09-13T08:54:25Z</dcterms:created>
  <dcterms:modified xsi:type="dcterms:W3CDTF">2019-12-22T15:41:30Z</dcterms:modified>
</cp:coreProperties>
</file>