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Clouded\Documenti\Formazione\Formazione 2018\inFinance\Webinars\Budget di Cassa\"/>
    </mc:Choice>
  </mc:AlternateContent>
  <xr:revisionPtr revIDLastSave="0" documentId="8_{F56CA86B-16BC-4FBF-9A51-48588707B44A}" xr6:coauthVersionLast="36" xr6:coauthVersionMax="36" xr10:uidLastSave="{00000000-0000-0000-0000-000000000000}"/>
  <bookViews>
    <workbookView xWindow="0" yWindow="0" windowWidth="23040" windowHeight="9408" xr2:uid="{00000000-000D-0000-FFFF-FFFF00000000}"/>
  </bookViews>
  <sheets>
    <sheet name="Conto pieno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1" l="1"/>
  <c r="B18" i="1" s="1"/>
  <c r="B15" i="1" l="1"/>
  <c r="B11" i="1"/>
  <c r="B21" i="1" l="1"/>
  <c r="D21" i="1"/>
</calcChain>
</file>

<file path=xl/sharedStrings.xml><?xml version="1.0" encoding="utf-8"?>
<sst xmlns="http://schemas.openxmlformats.org/spreadsheetml/2006/main" count="23" uniqueCount="22">
  <si>
    <t>Situazione di Partenza</t>
  </si>
  <si>
    <t>Ipotesi Conto Pieno</t>
  </si>
  <si>
    <t>Reddito Operativo</t>
  </si>
  <si>
    <t>N. Pezzi</t>
  </si>
  <si>
    <t>Prezzo di vendita pezzi</t>
  </si>
  <si>
    <t>Utile Ante Imposte</t>
  </si>
  <si>
    <t>Interessi Passivi smobilizzo portafoglio</t>
  </si>
  <si>
    <t>Delta Patrimoniali</t>
  </si>
  <si>
    <t>Totale</t>
  </si>
  <si>
    <t>Debiti verso fornitori (30 gg dilazione)</t>
  </si>
  <si>
    <t>Interessi Passivi per finanziamento magazzino</t>
  </si>
  <si>
    <t>Costi fissi operativi</t>
  </si>
  <si>
    <t>Crediti verso clienti (120 gg dilazione)</t>
  </si>
  <si>
    <t>Magazzino M.P. (da 0 a 90.000 pezzi)</t>
  </si>
  <si>
    <t>Magazzino P.F. (da 0 a 90.000 pezzi)</t>
  </si>
  <si>
    <t>Volume d'affari annuo (Fatturato)</t>
  </si>
  <si>
    <t>Costi variabili per acquisti materia prima</t>
  </si>
  <si>
    <t xml:space="preserve">Nuovo resp. acquisti </t>
  </si>
  <si>
    <t>mat. prime e dipendenti</t>
  </si>
  <si>
    <t>((2,5 + 5 Materia Prima) *(1 + 1%))</t>
  </si>
  <si>
    <t>Hp: 5%</t>
  </si>
  <si>
    <t>Hp: 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</si>
</sst>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  <numFmt numFmtId="165" formatCode="_-&quot;€&quot;\ * #,##0_-;\-&quot;€&quot;\ * #,##0_-;_-&quot;€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164" fontId="0" fillId="2" borderId="0" xfId="1" applyNumberFormat="1" applyFont="1" applyFill="1"/>
    <xf numFmtId="0" fontId="3" fillId="2" borderId="0" xfId="0" applyFont="1" applyFill="1"/>
    <xf numFmtId="9" fontId="3" fillId="2" borderId="0" xfId="0" applyNumberFormat="1" applyFont="1" applyFill="1"/>
    <xf numFmtId="164" fontId="0" fillId="2" borderId="0" xfId="0" applyNumberFormat="1" applyFill="1"/>
    <xf numFmtId="165" fontId="0" fillId="2" borderId="0" xfId="2" applyNumberFormat="1" applyFont="1" applyFill="1"/>
    <xf numFmtId="0" fontId="0" fillId="3" borderId="0" xfId="0" applyFill="1"/>
    <xf numFmtId="165" fontId="0" fillId="3" borderId="0" xfId="2" applyNumberFormat="1" applyFont="1" applyFill="1"/>
    <xf numFmtId="0" fontId="0" fillId="4" borderId="0" xfId="0" applyFill="1"/>
    <xf numFmtId="165" fontId="0" fillId="4" borderId="0" xfId="2" applyNumberFormat="1" applyFont="1" applyFill="1"/>
    <xf numFmtId="0" fontId="0" fillId="5" borderId="0" xfId="0" applyFill="1"/>
    <xf numFmtId="165" fontId="0" fillId="5" borderId="0" xfId="2" applyNumberFormat="1" applyFont="1" applyFill="1"/>
    <xf numFmtId="0" fontId="2" fillId="2" borderId="0" xfId="0" applyFont="1" applyFill="1"/>
    <xf numFmtId="164" fontId="2" fillId="2" borderId="0" xfId="1" applyNumberFormat="1" applyFont="1" applyFill="1"/>
    <xf numFmtId="165" fontId="2" fillId="2" borderId="0" xfId="2" applyNumberFormat="1" applyFont="1" applyFill="1"/>
    <xf numFmtId="0" fontId="2" fillId="2" borderId="0" xfId="0" applyFont="1" applyFill="1" applyAlignment="1">
      <alignment horizontal="center"/>
    </xf>
    <xf numFmtId="165" fontId="2" fillId="2" borderId="0" xfId="0" applyNumberFormat="1" applyFont="1" applyFill="1"/>
    <xf numFmtId="165" fontId="0" fillId="2" borderId="0" xfId="0" applyNumberFormat="1" applyFill="1"/>
    <xf numFmtId="0" fontId="0" fillId="6" borderId="0" xfId="0" applyFill="1"/>
    <xf numFmtId="165" fontId="0" fillId="6" borderId="0" xfId="2" applyNumberFormat="1" applyFont="1" applyFill="1"/>
    <xf numFmtId="44" fontId="0" fillId="2" borderId="0" xfId="2" applyFont="1" applyFill="1"/>
    <xf numFmtId="164" fontId="0" fillId="7" borderId="1" xfId="1" applyNumberFormat="1" applyFont="1" applyFill="1" applyBorder="1"/>
    <xf numFmtId="44" fontId="0" fillId="7" borderId="1" xfId="2" applyFont="1" applyFill="1" applyBorder="1"/>
    <xf numFmtId="165" fontId="0" fillId="7" borderId="1" xfId="2" applyNumberFormat="1" applyFont="1" applyFill="1" applyBorder="1"/>
    <xf numFmtId="165" fontId="2" fillId="7" borderId="1" xfId="2" applyNumberFormat="1" applyFont="1" applyFill="1" applyBorder="1"/>
    <xf numFmtId="165" fontId="2" fillId="7" borderId="1" xfId="2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1"/>
  <sheetViews>
    <sheetView tabSelected="1" zoomScale="160" zoomScaleNormal="160" workbookViewId="0">
      <selection activeCell="D12" sqref="D12"/>
    </sheetView>
  </sheetViews>
  <sheetFormatPr defaultColWidth="8.89453125" defaultRowHeight="14.4" x14ac:dyDescent="0.55000000000000004"/>
  <cols>
    <col min="1" max="1" width="36.89453125" style="1" bestFit="1" customWidth="1"/>
    <col min="2" max="2" width="20.3125" style="2" bestFit="1" customWidth="1"/>
    <col min="3" max="3" width="3.5234375" style="2" customWidth="1"/>
    <col min="4" max="4" width="18.5234375" style="2" bestFit="1" customWidth="1"/>
    <col min="5" max="5" width="19.3125" style="1" bestFit="1" customWidth="1"/>
    <col min="6" max="6" width="9.734375" style="1" bestFit="1" customWidth="1"/>
    <col min="7" max="7" width="10.41796875" style="1" bestFit="1" customWidth="1"/>
    <col min="8" max="16384" width="8.89453125" style="1"/>
  </cols>
  <sheetData>
    <row r="2" spans="1:7" s="13" customFormat="1" x14ac:dyDescent="0.55000000000000004">
      <c r="B2" s="14" t="s">
        <v>0</v>
      </c>
      <c r="C2" s="14"/>
      <c r="D2" s="14" t="s">
        <v>1</v>
      </c>
    </row>
    <row r="4" spans="1:7" x14ac:dyDescent="0.55000000000000004">
      <c r="A4" s="1" t="s">
        <v>3</v>
      </c>
      <c r="B4" s="2">
        <v>800000</v>
      </c>
      <c r="D4" s="22"/>
    </row>
    <row r="5" spans="1:7" x14ac:dyDescent="0.55000000000000004">
      <c r="A5" s="1" t="s">
        <v>4</v>
      </c>
      <c r="B5" s="21">
        <v>2.5</v>
      </c>
      <c r="D5" s="23"/>
      <c r="E5" s="3" t="s">
        <v>19</v>
      </c>
    </row>
    <row r="7" spans="1:7" x14ac:dyDescent="0.55000000000000004">
      <c r="A7" s="1" t="s">
        <v>15</v>
      </c>
      <c r="B7" s="6">
        <f>+B4*B5</f>
        <v>2000000</v>
      </c>
      <c r="C7" s="6"/>
      <c r="D7" s="24"/>
    </row>
    <row r="8" spans="1:7" x14ac:dyDescent="0.55000000000000004">
      <c r="A8" s="1" t="s">
        <v>16</v>
      </c>
      <c r="B8" s="6"/>
      <c r="C8" s="6"/>
      <c r="D8" s="24"/>
    </row>
    <row r="9" spans="1:7" x14ac:dyDescent="0.55000000000000004">
      <c r="A9" s="1" t="s">
        <v>11</v>
      </c>
      <c r="B9" s="6">
        <v>-1850000</v>
      </c>
      <c r="C9" s="6"/>
      <c r="D9" s="24"/>
      <c r="E9" s="1" t="s">
        <v>17</v>
      </c>
    </row>
    <row r="10" spans="1:7" x14ac:dyDescent="0.55000000000000004">
      <c r="B10" s="6"/>
      <c r="C10" s="6"/>
      <c r="D10" s="6"/>
      <c r="E10" s="1" t="s">
        <v>18</v>
      </c>
    </row>
    <row r="11" spans="1:7" s="13" customFormat="1" x14ac:dyDescent="0.55000000000000004">
      <c r="A11" s="13" t="s">
        <v>2</v>
      </c>
      <c r="B11" s="15">
        <f>+B7+B9</f>
        <v>150000</v>
      </c>
      <c r="C11" s="15"/>
      <c r="D11" s="25"/>
    </row>
    <row r="12" spans="1:7" x14ac:dyDescent="0.55000000000000004">
      <c r="B12" s="6"/>
      <c r="C12" s="6"/>
      <c r="D12" s="6"/>
      <c r="E12" s="16" t="s">
        <v>7</v>
      </c>
    </row>
    <row r="13" spans="1:7" x14ac:dyDescent="0.55000000000000004">
      <c r="A13" s="19" t="s">
        <v>13</v>
      </c>
      <c r="B13" s="20">
        <v>0</v>
      </c>
      <c r="C13" s="20"/>
      <c r="D13" s="24"/>
      <c r="E13" s="26"/>
    </row>
    <row r="14" spans="1:7" x14ac:dyDescent="0.55000000000000004">
      <c r="A14" s="11" t="s">
        <v>14</v>
      </c>
      <c r="B14" s="12">
        <v>0</v>
      </c>
      <c r="C14" s="12"/>
      <c r="D14" s="24"/>
      <c r="E14" s="26"/>
    </row>
    <row r="15" spans="1:7" x14ac:dyDescent="0.55000000000000004">
      <c r="A15" s="7" t="s">
        <v>12</v>
      </c>
      <c r="B15" s="8">
        <f>+B7*1.22/360*120</f>
        <v>813333.33333333326</v>
      </c>
      <c r="C15" s="8"/>
      <c r="D15" s="24"/>
      <c r="E15" s="26"/>
      <c r="G15" s="5"/>
    </row>
    <row r="16" spans="1:7" x14ac:dyDescent="0.55000000000000004">
      <c r="A16" s="9" t="s">
        <v>9</v>
      </c>
      <c r="B16" s="10">
        <v>0</v>
      </c>
      <c r="C16" s="10"/>
      <c r="D16" s="24"/>
      <c r="E16" s="26"/>
      <c r="G16" s="5"/>
    </row>
    <row r="17" spans="1:7" x14ac:dyDescent="0.55000000000000004">
      <c r="B17" s="6"/>
      <c r="C17" s="6"/>
      <c r="D17" s="6"/>
      <c r="E17" s="17"/>
      <c r="F17" s="13" t="s">
        <v>8</v>
      </c>
      <c r="G17" s="5"/>
    </row>
    <row r="18" spans="1:7" x14ac:dyDescent="0.55000000000000004">
      <c r="A18" s="1" t="s">
        <v>6</v>
      </c>
      <c r="B18" s="6">
        <f>-B7*1.22/360*120*3%</f>
        <v>-24399.999999999996</v>
      </c>
      <c r="C18" s="4" t="s">
        <v>21</v>
      </c>
      <c r="D18" s="24"/>
      <c r="E18" s="4" t="s">
        <v>20</v>
      </c>
    </row>
    <row r="19" spans="1:7" x14ac:dyDescent="0.55000000000000004">
      <c r="A19" s="1" t="s">
        <v>10</v>
      </c>
      <c r="B19" s="6">
        <v>0</v>
      </c>
      <c r="C19" s="6"/>
      <c r="D19" s="24"/>
      <c r="E19" s="4" t="s">
        <v>20</v>
      </c>
      <c r="F19" s="18"/>
    </row>
    <row r="21" spans="1:7" s="15" customFormat="1" x14ac:dyDescent="0.55000000000000004">
      <c r="A21" s="15" t="s">
        <v>5</v>
      </c>
      <c r="B21" s="15">
        <f>+B11+B19+B18</f>
        <v>125600</v>
      </c>
      <c r="D21" s="25">
        <f>+D11+D19+D18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Conto pieno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Fogliata</dc:creator>
  <cp:lastModifiedBy>Ivan Fogliata</cp:lastModifiedBy>
  <dcterms:created xsi:type="dcterms:W3CDTF">2015-09-13T08:54:25Z</dcterms:created>
  <dcterms:modified xsi:type="dcterms:W3CDTF">2018-09-22T13:13:19Z</dcterms:modified>
</cp:coreProperties>
</file>